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627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L40" i="1" l="1"/>
  <c r="K40" i="1"/>
  <c r="J40" i="1"/>
  <c r="I40" i="1"/>
  <c r="H40" i="1"/>
  <c r="G40" i="1"/>
  <c r="F40" i="1"/>
  <c r="R40" i="1"/>
  <c r="R36" i="1"/>
  <c r="G36" i="1"/>
  <c r="H36" i="1"/>
  <c r="I36" i="1"/>
  <c r="J36" i="1"/>
  <c r="K36" i="1"/>
  <c r="L36" i="1"/>
  <c r="F36" i="1"/>
  <c r="K35" i="1"/>
  <c r="J35" i="1"/>
  <c r="I35" i="1"/>
  <c r="H35" i="1"/>
  <c r="G35" i="1"/>
  <c r="F35" i="1"/>
  <c r="K19" i="1"/>
  <c r="J19" i="1"/>
  <c r="I19" i="1"/>
  <c r="H19" i="1"/>
  <c r="F19" i="1"/>
  <c r="G19" i="1"/>
  <c r="R35" i="1"/>
  <c r="L35" i="1"/>
  <c r="R19" i="1" l="1"/>
  <c r="L19" i="1"/>
</calcChain>
</file>

<file path=xl/sharedStrings.xml><?xml version="1.0" encoding="utf-8"?>
<sst xmlns="http://schemas.openxmlformats.org/spreadsheetml/2006/main" count="136" uniqueCount="92">
  <si>
    <t>Tipo</t>
  </si>
  <si>
    <t>SINAL</t>
  </si>
  <si>
    <t>Parc</t>
  </si>
  <si>
    <t>Emissão</t>
  </si>
  <si>
    <t>Vencto.</t>
  </si>
  <si>
    <t>Baixa</t>
  </si>
  <si>
    <t>V.Original</t>
  </si>
  <si>
    <t>V.Correção</t>
  </si>
  <si>
    <t>V. Juros</t>
  </si>
  <si>
    <t>Juros Mora</t>
  </si>
  <si>
    <t>Multa Mora</t>
  </si>
  <si>
    <t>V. Desc.</t>
  </si>
  <si>
    <t>V.Baixado</t>
  </si>
  <si>
    <t>Construtora</t>
  </si>
  <si>
    <t>Atualização de um valor por um índice financeiro</t>
  </si>
  <si>
    <t>índice INCC</t>
  </si>
  <si>
    <t>Mês/ano</t>
  </si>
  <si>
    <t>Valor real</t>
  </si>
  <si>
    <t>Em percentual</t>
  </si>
  <si>
    <t>0.1500%</t>
  </si>
  <si>
    <t>Em fator de multiplicação</t>
  </si>
  <si>
    <t>0.15%</t>
  </si>
  <si>
    <t>Valor atualizado</t>
  </si>
  <si>
    <t>valor * fator = R$254,58 * 1.001500</t>
  </si>
  <si>
    <t>MENSAL</t>
  </si>
  <si>
    <t>valor * fator = R$593,00 * 1.001500</t>
  </si>
  <si>
    <t>0.2101%</t>
  </si>
  <si>
    <t>valor * fator = R$593,00 * 1.002101</t>
  </si>
  <si>
    <t>0.06%</t>
  </si>
  <si>
    <t>0.5007%</t>
  </si>
  <si>
    <t>0.29%</t>
  </si>
  <si>
    <t>valor * fator = R$593,00 * 1.005007</t>
  </si>
  <si>
    <t>0.6012%</t>
  </si>
  <si>
    <t>valor * fator = R$593,00 * 1.006012</t>
  </si>
  <si>
    <t>0.64%</t>
  </si>
  <si>
    <t>valor * fator = R$593,00 * 1.012450</t>
  </si>
  <si>
    <t>0.36%</t>
  </si>
  <si>
    <t>valor * fator = R$593,00 * 1.016095</t>
  </si>
  <si>
    <t>0.75%</t>
  </si>
  <si>
    <t xml:space="preserve"> valor * fator = R$593,00 * 1.023716</t>
  </si>
  <si>
    <t>0.84%</t>
  </si>
  <si>
    <t>valor * fator = R$593,00 * 1.032315</t>
  </si>
  <si>
    <t>1.81%</t>
  </si>
  <si>
    <t>valor * fator = R$593,00 * 1.051000</t>
  </si>
  <si>
    <t>1.09%</t>
  </si>
  <si>
    <t>valor * fator = R$593,00 * 1.062456</t>
  </si>
  <si>
    <t>0.44%</t>
  </si>
  <si>
    <t>valor * fator = R$593,00 * 1.067131</t>
  </si>
  <si>
    <t>0.14%</t>
  </si>
  <si>
    <t>valor * fator = R$593,00 * 1.068625</t>
  </si>
  <si>
    <t>valor * fator = R$593,00 * 1.070869</t>
  </si>
  <si>
    <t>0.21%</t>
  </si>
  <si>
    <t>0.20%</t>
  </si>
  <si>
    <t>valor * fator = R$593,00 * 1.073011</t>
  </si>
  <si>
    <t>0.37%</t>
  </si>
  <si>
    <t>valor * fator = R$593,00 * 1.076981</t>
  </si>
  <si>
    <t>0.67%</t>
  </si>
  <si>
    <t>valor * fator = R$170,00 * 1.084197</t>
  </si>
  <si>
    <t>0.41%</t>
  </si>
  <si>
    <t>valor * fator = R$170,00 * 1.088642</t>
  </si>
  <si>
    <t>0.28%</t>
  </si>
  <si>
    <t>0.43%</t>
  </si>
  <si>
    <t>valor * fator = R$170,00 * 1.096384</t>
  </si>
  <si>
    <t>1.06%</t>
  </si>
  <si>
    <t>valor * fator = R$170,00 * 1.108006</t>
  </si>
  <si>
    <t>2.94%</t>
  </si>
  <si>
    <t>valor * fator = R$170,00 * 1.144801</t>
  </si>
  <si>
    <t>0.45%</t>
  </si>
  <si>
    <t>valor * fator = R$170,00 * 1.149953</t>
  </si>
  <si>
    <t>0.13%</t>
  </si>
  <si>
    <t>valor * fator = R$170,00 * 1.151448</t>
  </si>
  <si>
    <t> -0.26%</t>
  </si>
  <si>
    <t>valor * fator = R$170,00 * 1.091690</t>
  </si>
  <si>
    <t>valor * fator = R$170,00 * 1.140581</t>
  </si>
  <si>
    <t>valor * fator = R$170,00 * 1.153060</t>
  </si>
  <si>
    <t>0.23%</t>
  </si>
  <si>
    <t>valor * fator = R$170,00 * 1.155712</t>
  </si>
  <si>
    <t>0.72%</t>
  </si>
  <si>
    <t>valor * fator = R$170,00 * 1.164033</t>
  </si>
  <si>
    <t>0.11%</t>
  </si>
  <si>
    <t>valor * fator = R$170,00 * 1.165314</t>
  </si>
  <si>
    <t>0.89%</t>
  </si>
  <si>
    <t>valor * fator = R$170,00 * 1.175685</t>
  </si>
  <si>
    <t>0.30%</t>
  </si>
  <si>
    <t>valor * fator = R$170,00 * 1.179212</t>
  </si>
  <si>
    <t xml:space="preserve">Totalizando </t>
  </si>
  <si>
    <t>HABITE-SE</t>
  </si>
  <si>
    <t>Venctº</t>
  </si>
  <si>
    <t>FIN.BANCÁRIO</t>
  </si>
  <si>
    <t>V. Líquido</t>
  </si>
  <si>
    <t>valor * fator = R$8.371,02 * 1.339703</t>
  </si>
  <si>
    <t>valor * fator = R$101.000,00 * 1.339703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</si>
</sst>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" fontId="0" fillId="0" borderId="0" xfId="0" applyNumberFormat="1"/>
    <xf numFmtId="17" fontId="0" fillId="0" borderId="0" xfId="0" applyNumberFormat="1"/>
    <xf numFmtId="44" fontId="0" fillId="0" borderId="0" xfId="1" applyFont="1"/>
    <xf numFmtId="9" fontId="0" fillId="0" borderId="0" xfId="2" applyFont="1"/>
    <xf numFmtId="9" fontId="0" fillId="0" borderId="0" xfId="0" applyNumberFormat="1"/>
    <xf numFmtId="0" fontId="0" fillId="2" borderId="0" xfId="0" applyFill="1"/>
    <xf numFmtId="14" fontId="0" fillId="2" borderId="0" xfId="0" applyNumberFormat="1" applyFill="1"/>
    <xf numFmtId="44" fontId="0" fillId="2" borderId="0" xfId="1" applyFont="1" applyFill="1"/>
    <xf numFmtId="9" fontId="0" fillId="2" borderId="0" xfId="2" applyFont="1" applyFill="1"/>
    <xf numFmtId="9" fontId="0" fillId="2" borderId="0" xfId="0" applyNumberFormat="1" applyFill="1"/>
    <xf numFmtId="3" fontId="0" fillId="2" borderId="0" xfId="0" applyNumberFormat="1" applyFill="1"/>
    <xf numFmtId="17" fontId="0" fillId="2" borderId="0" xfId="0" applyNumberFormat="1" applyFill="1"/>
    <xf numFmtId="44" fontId="0" fillId="3" borderId="0" xfId="1" applyFont="1" applyFill="1"/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2" fillId="0" borderId="0" xfId="0" applyFont="1"/>
    <xf numFmtId="44" fontId="0" fillId="4" borderId="0" xfId="1" applyFont="1" applyFill="1"/>
    <xf numFmtId="0" fontId="3" fillId="0" borderId="0" xfId="0" applyFont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B17" zoomScaleNormal="100" workbookViewId="0">
      <selection activeCell="L40" sqref="L40"/>
    </sheetView>
  </sheetViews>
  <sheetFormatPr defaultRowHeight="15" x14ac:dyDescent="0.25"/>
  <cols>
    <col min="1" max="1" width="14.140625" bestFit="1" customWidth="1"/>
    <col min="3" max="4" width="10.7109375" bestFit="1" customWidth="1"/>
    <col min="5" max="5" width="10.7109375" customWidth="1"/>
    <col min="6" max="6" width="14.28515625" style="4" bestFit="1" customWidth="1"/>
    <col min="7" max="7" width="13.28515625" style="4" bestFit="1" customWidth="1"/>
    <col min="8" max="8" width="9.140625" style="5" customWidth="1"/>
    <col min="9" max="9" width="10.5703125" style="4" customWidth="1"/>
    <col min="10" max="10" width="11.140625" style="4" customWidth="1"/>
    <col min="11" max="11" width="10.5703125" style="4" bestFit="1" customWidth="1"/>
    <col min="12" max="12" width="14.28515625" style="4" bestFit="1" customWidth="1"/>
    <col min="13" max="13" width="13.85546875" bestFit="1" customWidth="1"/>
    <col min="14" max="14" width="13.5703125" customWidth="1"/>
    <col min="16" max="16" width="10.85546875" customWidth="1"/>
    <col min="17" max="17" width="35" bestFit="1" customWidth="1"/>
    <col min="18" max="18" width="14.28515625" style="4" bestFit="1" customWidth="1"/>
  </cols>
  <sheetData>
    <row r="1" spans="1:18" x14ac:dyDescent="0.25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 t="s">
        <v>14</v>
      </c>
      <c r="N1" s="15"/>
      <c r="O1" s="15"/>
      <c r="P1" s="15"/>
      <c r="Q1" s="15"/>
      <c r="R1" s="15"/>
    </row>
    <row r="2" spans="1:18" x14ac:dyDescent="0.25">
      <c r="A2" t="s">
        <v>0</v>
      </c>
      <c r="B2" t="s">
        <v>2</v>
      </c>
      <c r="C2" t="s">
        <v>3</v>
      </c>
      <c r="D2" t="s">
        <v>4</v>
      </c>
      <c r="E2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t="s">
        <v>18</v>
      </c>
      <c r="N2" t="s">
        <v>20</v>
      </c>
      <c r="O2" t="s">
        <v>16</v>
      </c>
      <c r="P2" t="s">
        <v>15</v>
      </c>
      <c r="Q2" t="s">
        <v>22</v>
      </c>
      <c r="R2" s="4" t="s">
        <v>17</v>
      </c>
    </row>
    <row r="3" spans="1:18" x14ac:dyDescent="0.25">
      <c r="A3" t="s">
        <v>1</v>
      </c>
      <c r="B3">
        <v>1</v>
      </c>
      <c r="C3" s="1">
        <v>40081</v>
      </c>
      <c r="D3" s="1">
        <v>40071</v>
      </c>
      <c r="E3" s="1">
        <v>40109</v>
      </c>
      <c r="F3" s="4">
        <v>254.58</v>
      </c>
      <c r="G3" s="4">
        <v>0</v>
      </c>
      <c r="H3" s="5">
        <v>0</v>
      </c>
      <c r="I3" s="4">
        <v>0</v>
      </c>
      <c r="J3" s="4">
        <v>5.09</v>
      </c>
      <c r="K3" s="4">
        <v>5.09</v>
      </c>
      <c r="L3" s="4">
        <v>254.58</v>
      </c>
      <c r="M3" t="s">
        <v>19</v>
      </c>
      <c r="N3" s="2">
        <v>1001500</v>
      </c>
      <c r="O3" s="3">
        <v>40057</v>
      </c>
      <c r="P3" t="s">
        <v>21</v>
      </c>
      <c r="Q3" t="s">
        <v>23</v>
      </c>
      <c r="R3" s="4">
        <v>254.96</v>
      </c>
    </row>
    <row r="4" spans="1:18" x14ac:dyDescent="0.25">
      <c r="A4" t="s">
        <v>24</v>
      </c>
      <c r="B4">
        <v>1</v>
      </c>
      <c r="C4" s="1">
        <v>40081</v>
      </c>
      <c r="D4" s="1">
        <v>40096</v>
      </c>
      <c r="E4" s="1">
        <v>40114</v>
      </c>
      <c r="F4" s="4">
        <v>593</v>
      </c>
      <c r="G4" s="4">
        <v>0.89</v>
      </c>
      <c r="H4" s="5">
        <v>0</v>
      </c>
      <c r="I4" s="4">
        <v>0</v>
      </c>
      <c r="J4" s="4">
        <v>11.88</v>
      </c>
      <c r="K4" s="4">
        <v>12.77</v>
      </c>
      <c r="L4" s="4">
        <v>593</v>
      </c>
      <c r="M4" t="s">
        <v>19</v>
      </c>
      <c r="N4" s="2">
        <v>1001500</v>
      </c>
      <c r="O4" s="3">
        <v>40057</v>
      </c>
      <c r="P4" t="s">
        <v>21</v>
      </c>
      <c r="Q4" t="s">
        <v>25</v>
      </c>
      <c r="R4" s="4">
        <v>593.89</v>
      </c>
    </row>
    <row r="5" spans="1:18" x14ac:dyDescent="0.25">
      <c r="A5" t="s">
        <v>24</v>
      </c>
      <c r="B5">
        <v>2</v>
      </c>
      <c r="C5" s="1">
        <v>40081</v>
      </c>
      <c r="D5" s="1">
        <v>40127</v>
      </c>
      <c r="E5" s="1">
        <v>40127</v>
      </c>
      <c r="F5" s="4">
        <v>593</v>
      </c>
      <c r="G5" s="4">
        <v>1.25</v>
      </c>
      <c r="H5" s="5">
        <v>0</v>
      </c>
      <c r="I5" s="4">
        <v>0</v>
      </c>
      <c r="J5" s="4">
        <v>11.89</v>
      </c>
      <c r="K5" s="4">
        <v>12.25</v>
      </c>
      <c r="L5" s="4">
        <v>593.89</v>
      </c>
      <c r="M5" t="s">
        <v>26</v>
      </c>
      <c r="N5" s="2">
        <v>1002101</v>
      </c>
      <c r="O5" s="3">
        <v>40087</v>
      </c>
      <c r="P5" t="s">
        <v>28</v>
      </c>
      <c r="Q5" t="s">
        <v>27</v>
      </c>
      <c r="R5" s="4">
        <v>594.25</v>
      </c>
    </row>
    <row r="6" spans="1:18" x14ac:dyDescent="0.25">
      <c r="A6" t="s">
        <v>24</v>
      </c>
      <c r="B6">
        <v>3</v>
      </c>
      <c r="C6" s="1">
        <v>40081</v>
      </c>
      <c r="D6" s="1">
        <v>40157</v>
      </c>
      <c r="E6" s="1">
        <v>40157</v>
      </c>
      <c r="F6" s="4">
        <v>593</v>
      </c>
      <c r="G6" s="4">
        <v>2.97</v>
      </c>
      <c r="H6" s="5">
        <v>0</v>
      </c>
      <c r="I6" s="4">
        <v>0</v>
      </c>
      <c r="J6" s="4">
        <v>11.92</v>
      </c>
      <c r="K6" s="4">
        <v>11.92</v>
      </c>
      <c r="L6" s="4">
        <v>595.97</v>
      </c>
      <c r="M6" t="s">
        <v>29</v>
      </c>
      <c r="N6" s="2">
        <v>1005007</v>
      </c>
      <c r="O6" s="3">
        <v>40118</v>
      </c>
      <c r="P6" t="s">
        <v>30</v>
      </c>
      <c r="Q6" t="s">
        <v>31</v>
      </c>
      <c r="R6" s="4">
        <v>595.97</v>
      </c>
    </row>
    <row r="7" spans="1:18" x14ac:dyDescent="0.25">
      <c r="A7" t="s">
        <v>24</v>
      </c>
      <c r="B7">
        <v>4</v>
      </c>
      <c r="C7" s="1">
        <v>40081</v>
      </c>
      <c r="D7" s="1">
        <v>40188</v>
      </c>
      <c r="E7" s="1">
        <v>40189</v>
      </c>
      <c r="F7" s="4">
        <v>593</v>
      </c>
      <c r="G7" s="4">
        <v>2.97</v>
      </c>
      <c r="H7" s="5">
        <v>0</v>
      </c>
      <c r="I7" s="4">
        <v>0</v>
      </c>
      <c r="J7" s="4">
        <v>11.92</v>
      </c>
      <c r="K7" s="4">
        <v>11.92</v>
      </c>
      <c r="L7" s="4">
        <v>595.97</v>
      </c>
      <c r="M7" t="s">
        <v>32</v>
      </c>
      <c r="N7" s="2">
        <v>1006012</v>
      </c>
      <c r="O7" s="3">
        <v>40148</v>
      </c>
      <c r="P7" s="18" t="s">
        <v>71</v>
      </c>
      <c r="Q7" t="s">
        <v>33</v>
      </c>
      <c r="R7" s="4">
        <v>596.57000000000005</v>
      </c>
    </row>
    <row r="8" spans="1:18" x14ac:dyDescent="0.25">
      <c r="A8" t="s">
        <v>24</v>
      </c>
      <c r="B8">
        <v>5</v>
      </c>
      <c r="C8" s="1">
        <v>40081</v>
      </c>
      <c r="D8" s="1">
        <v>40219</v>
      </c>
      <c r="E8" s="1">
        <v>40219</v>
      </c>
      <c r="F8" s="4">
        <v>593</v>
      </c>
      <c r="G8" s="4">
        <v>7.35</v>
      </c>
      <c r="H8" s="5">
        <v>0</v>
      </c>
      <c r="I8" s="4">
        <v>0</v>
      </c>
      <c r="J8" s="4">
        <v>12.01</v>
      </c>
      <c r="K8" s="4">
        <v>15.8</v>
      </c>
      <c r="L8" s="4">
        <v>596.55999999999995</v>
      </c>
      <c r="M8" s="6">
        <v>124.5</v>
      </c>
      <c r="N8" s="2">
        <v>1012450</v>
      </c>
      <c r="O8" s="3">
        <v>40179</v>
      </c>
      <c r="P8" t="s">
        <v>34</v>
      </c>
      <c r="Q8" t="s">
        <v>35</v>
      </c>
      <c r="R8" s="4">
        <v>600.38</v>
      </c>
    </row>
    <row r="9" spans="1:18" x14ac:dyDescent="0.25">
      <c r="A9" t="s">
        <v>24</v>
      </c>
      <c r="B9">
        <v>6</v>
      </c>
      <c r="C9" s="1">
        <v>40081</v>
      </c>
      <c r="D9" s="1">
        <v>40247</v>
      </c>
      <c r="E9" s="1">
        <v>40247</v>
      </c>
      <c r="F9" s="4">
        <v>593</v>
      </c>
      <c r="G9" s="4">
        <v>9.49</v>
      </c>
      <c r="H9" s="5">
        <v>0</v>
      </c>
      <c r="I9" s="4">
        <v>0</v>
      </c>
      <c r="J9" s="4">
        <v>12.05</v>
      </c>
      <c r="K9" s="4">
        <v>14.19</v>
      </c>
      <c r="L9" s="4">
        <v>600.35</v>
      </c>
      <c r="M9" s="6">
        <v>160.94999999999999</v>
      </c>
      <c r="N9" s="2">
        <v>1016095</v>
      </c>
      <c r="O9" s="3">
        <v>40210</v>
      </c>
      <c r="P9" t="s">
        <v>36</v>
      </c>
      <c r="Q9" t="s">
        <v>37</v>
      </c>
      <c r="R9" s="4">
        <v>602.54</v>
      </c>
    </row>
    <row r="10" spans="1:18" x14ac:dyDescent="0.25">
      <c r="A10" t="s">
        <v>24</v>
      </c>
      <c r="B10">
        <v>7</v>
      </c>
      <c r="C10" s="1">
        <v>40081</v>
      </c>
      <c r="D10" s="1">
        <v>40278</v>
      </c>
      <c r="E10" s="1">
        <v>40277</v>
      </c>
      <c r="F10" s="4">
        <v>593</v>
      </c>
      <c r="G10" s="4">
        <v>9.49</v>
      </c>
      <c r="H10" s="5">
        <v>0</v>
      </c>
      <c r="I10" s="4">
        <v>0</v>
      </c>
      <c r="J10" s="4">
        <v>12.05</v>
      </c>
      <c r="K10" s="4">
        <v>12.05</v>
      </c>
      <c r="L10" s="4">
        <v>602.49</v>
      </c>
      <c r="M10" s="6">
        <v>237.16</v>
      </c>
      <c r="N10" s="2">
        <v>1023716</v>
      </c>
      <c r="O10" s="3">
        <v>40238</v>
      </c>
      <c r="P10" t="s">
        <v>38</v>
      </c>
      <c r="Q10" t="s">
        <v>39</v>
      </c>
      <c r="R10" s="4">
        <v>607.05999999999995</v>
      </c>
    </row>
    <row r="11" spans="1:18" x14ac:dyDescent="0.25">
      <c r="A11" t="s">
        <v>24</v>
      </c>
      <c r="B11">
        <v>8</v>
      </c>
      <c r="C11" s="1">
        <v>40081</v>
      </c>
      <c r="D11" s="1">
        <v>40308</v>
      </c>
      <c r="E11" s="1">
        <v>40308</v>
      </c>
      <c r="F11" s="4">
        <v>593</v>
      </c>
      <c r="G11" s="4">
        <v>13.99</v>
      </c>
      <c r="H11" s="5">
        <v>0</v>
      </c>
      <c r="I11" s="4">
        <v>0</v>
      </c>
      <c r="J11" s="4">
        <v>12.14</v>
      </c>
      <c r="K11" s="4">
        <v>12.14</v>
      </c>
      <c r="L11" s="4">
        <v>606.99</v>
      </c>
      <c r="M11" s="6">
        <v>323.14999999999998</v>
      </c>
      <c r="N11" s="2">
        <v>1032315</v>
      </c>
      <c r="O11" s="3">
        <v>40269</v>
      </c>
      <c r="P11" t="s">
        <v>40</v>
      </c>
      <c r="Q11" t="s">
        <v>41</v>
      </c>
      <c r="R11" s="4">
        <v>612.16</v>
      </c>
    </row>
    <row r="12" spans="1:18" x14ac:dyDescent="0.25">
      <c r="A12" t="s">
        <v>24</v>
      </c>
      <c r="B12">
        <v>9</v>
      </c>
      <c r="C12" s="1">
        <v>40081</v>
      </c>
      <c r="D12" s="1">
        <v>40339</v>
      </c>
      <c r="E12" s="1">
        <v>40339</v>
      </c>
      <c r="F12" s="4">
        <v>593</v>
      </c>
      <c r="G12" s="4">
        <v>30.24</v>
      </c>
      <c r="H12" s="5">
        <v>0</v>
      </c>
      <c r="I12" s="4">
        <v>0</v>
      </c>
      <c r="J12" s="4">
        <v>12.47</v>
      </c>
      <c r="K12" s="4">
        <v>23.55</v>
      </c>
      <c r="L12" s="4">
        <v>612.16</v>
      </c>
      <c r="M12" s="6">
        <v>510</v>
      </c>
      <c r="N12" s="2">
        <v>1051000</v>
      </c>
      <c r="O12" s="3">
        <v>40299</v>
      </c>
      <c r="P12" t="s">
        <v>42</v>
      </c>
      <c r="Q12" t="s">
        <v>43</v>
      </c>
      <c r="R12" s="4">
        <v>623.24</v>
      </c>
    </row>
    <row r="13" spans="1:18" x14ac:dyDescent="0.25">
      <c r="A13" s="7" t="s">
        <v>24</v>
      </c>
      <c r="B13" s="7">
        <v>10</v>
      </c>
      <c r="C13" s="8">
        <v>40081</v>
      </c>
      <c r="D13" s="8">
        <v>40369</v>
      </c>
      <c r="E13" s="8">
        <v>40372</v>
      </c>
      <c r="F13" s="9">
        <v>593</v>
      </c>
      <c r="G13" s="9">
        <v>37.04</v>
      </c>
      <c r="H13" s="10"/>
      <c r="I13" s="9">
        <v>0.59</v>
      </c>
      <c r="J13" s="9">
        <v>12.6</v>
      </c>
      <c r="K13" s="9">
        <v>0</v>
      </c>
      <c r="L13" s="9">
        <v>643.23</v>
      </c>
      <c r="M13" s="11">
        <v>624.55999999999995</v>
      </c>
      <c r="N13" s="12">
        <v>1062456</v>
      </c>
      <c r="O13" s="13">
        <v>40330</v>
      </c>
      <c r="P13" s="7" t="s">
        <v>44</v>
      </c>
      <c r="Q13" s="7" t="s">
        <v>45</v>
      </c>
      <c r="R13" s="9">
        <v>630.04</v>
      </c>
    </row>
    <row r="14" spans="1:18" x14ac:dyDescent="0.25">
      <c r="A14" t="s">
        <v>24</v>
      </c>
      <c r="B14">
        <v>11</v>
      </c>
      <c r="C14" s="1">
        <v>40081</v>
      </c>
      <c r="D14" s="1">
        <v>40400</v>
      </c>
      <c r="E14" s="1">
        <v>40401</v>
      </c>
      <c r="F14" s="4">
        <v>593</v>
      </c>
      <c r="G14" s="4">
        <v>39.81</v>
      </c>
      <c r="H14" s="5">
        <v>0</v>
      </c>
      <c r="I14" s="4">
        <v>0</v>
      </c>
      <c r="J14" s="4">
        <v>12.66</v>
      </c>
      <c r="K14" s="4">
        <v>2.77</v>
      </c>
      <c r="L14" s="4">
        <v>642.70000000000005</v>
      </c>
      <c r="M14" s="6">
        <v>671.31</v>
      </c>
      <c r="N14" s="2">
        <v>1067131</v>
      </c>
      <c r="O14" s="3">
        <v>40360</v>
      </c>
      <c r="P14" t="s">
        <v>46</v>
      </c>
      <c r="Q14" t="s">
        <v>47</v>
      </c>
      <c r="R14" s="4">
        <v>632.80999999999995</v>
      </c>
    </row>
    <row r="15" spans="1:18" x14ac:dyDescent="0.25">
      <c r="A15" t="s">
        <v>24</v>
      </c>
      <c r="B15">
        <v>12</v>
      </c>
      <c r="C15" s="1">
        <v>40081</v>
      </c>
      <c r="D15" s="1">
        <v>40431</v>
      </c>
      <c r="E15" s="1">
        <v>40431</v>
      </c>
      <c r="F15" s="4">
        <v>593</v>
      </c>
      <c r="G15" s="4">
        <v>40.69</v>
      </c>
      <c r="H15" s="5">
        <v>0</v>
      </c>
      <c r="I15" s="4">
        <v>0</v>
      </c>
      <c r="J15" s="4">
        <v>12.68</v>
      </c>
      <c r="K15" s="4">
        <v>13.56</v>
      </c>
      <c r="L15" s="4">
        <v>632.80999999999995</v>
      </c>
      <c r="M15" s="6">
        <v>686.25</v>
      </c>
      <c r="N15" s="2">
        <v>1068625</v>
      </c>
      <c r="O15" s="3">
        <v>40391</v>
      </c>
      <c r="P15" t="s">
        <v>48</v>
      </c>
      <c r="Q15" t="s">
        <v>49</v>
      </c>
      <c r="R15" s="4">
        <v>633.69000000000005</v>
      </c>
    </row>
    <row r="16" spans="1:18" x14ac:dyDescent="0.25">
      <c r="A16" t="s">
        <v>24</v>
      </c>
      <c r="B16">
        <v>13</v>
      </c>
      <c r="C16" s="1">
        <v>40081</v>
      </c>
      <c r="D16" s="1">
        <v>40461</v>
      </c>
      <c r="E16" s="1">
        <v>40462</v>
      </c>
      <c r="F16" s="4">
        <v>593</v>
      </c>
      <c r="G16" s="4">
        <v>42.02</v>
      </c>
      <c r="H16" s="5">
        <v>0</v>
      </c>
      <c r="I16" s="4">
        <v>0</v>
      </c>
      <c r="J16" s="4">
        <v>12.7</v>
      </c>
      <c r="K16" s="4">
        <v>14.03</v>
      </c>
      <c r="L16" s="4">
        <v>633.69000000000005</v>
      </c>
      <c r="M16" s="6">
        <v>708.69</v>
      </c>
      <c r="N16" s="2">
        <v>1070869</v>
      </c>
      <c r="O16" s="3">
        <v>40422</v>
      </c>
      <c r="P16" t="s">
        <v>51</v>
      </c>
      <c r="Q16" t="s">
        <v>50</v>
      </c>
      <c r="R16" s="4">
        <v>635.03</v>
      </c>
    </row>
    <row r="17" spans="1:18" x14ac:dyDescent="0.25">
      <c r="A17" t="s">
        <v>24</v>
      </c>
      <c r="B17">
        <v>14</v>
      </c>
      <c r="C17" s="1">
        <v>40081</v>
      </c>
      <c r="D17" s="1">
        <v>40492</v>
      </c>
      <c r="E17" s="1">
        <v>40492</v>
      </c>
      <c r="F17" s="4">
        <v>593</v>
      </c>
      <c r="G17" s="4">
        <v>42.02</v>
      </c>
      <c r="H17" s="5">
        <v>0</v>
      </c>
      <c r="I17" s="4">
        <v>0</v>
      </c>
      <c r="J17" s="4">
        <v>12.7</v>
      </c>
      <c r="K17" s="4">
        <v>12.7</v>
      </c>
      <c r="L17" s="4">
        <v>635.02</v>
      </c>
      <c r="M17" s="6">
        <v>730.11</v>
      </c>
      <c r="N17" s="2">
        <v>1073011</v>
      </c>
      <c r="O17" s="3">
        <v>40452</v>
      </c>
      <c r="P17" t="s">
        <v>52</v>
      </c>
      <c r="Q17" t="s">
        <v>53</v>
      </c>
      <c r="R17" s="4">
        <v>636.29999999999995</v>
      </c>
    </row>
    <row r="18" spans="1:18" x14ac:dyDescent="0.25">
      <c r="A18" t="s">
        <v>24</v>
      </c>
      <c r="B18">
        <v>15</v>
      </c>
      <c r="C18" s="1">
        <v>40081</v>
      </c>
      <c r="D18" s="1">
        <v>40522</v>
      </c>
      <c r="E18" s="1">
        <v>40521</v>
      </c>
      <c r="F18" s="4">
        <v>593</v>
      </c>
      <c r="G18" s="4">
        <v>43.29</v>
      </c>
      <c r="H18" s="5">
        <v>0</v>
      </c>
      <c r="I18" s="4">
        <v>0</v>
      </c>
      <c r="J18" s="4">
        <v>0</v>
      </c>
      <c r="K18" s="4">
        <v>0</v>
      </c>
      <c r="L18" s="4">
        <v>636.29</v>
      </c>
      <c r="M18" s="6">
        <v>769.81</v>
      </c>
      <c r="N18" s="2">
        <v>1076981</v>
      </c>
      <c r="O18" s="3">
        <v>40483</v>
      </c>
      <c r="P18" t="s">
        <v>54</v>
      </c>
      <c r="Q18" t="s">
        <v>55</v>
      </c>
      <c r="R18" s="4">
        <v>638.65</v>
      </c>
    </row>
    <row r="19" spans="1:18" x14ac:dyDescent="0.25">
      <c r="F19" s="14">
        <f>SUM(F3:F18)</f>
        <v>9149.58</v>
      </c>
      <c r="G19" s="14">
        <f>SUM(G3:G18)</f>
        <v>323.51000000000005</v>
      </c>
      <c r="H19" s="14">
        <f>SUM(H3:H18)</f>
        <v>0</v>
      </c>
      <c r="I19" s="14">
        <f>SUM(I3:I18)</f>
        <v>0.59</v>
      </c>
      <c r="J19" s="14">
        <f>SUM(J3:J18)</f>
        <v>176.76</v>
      </c>
      <c r="K19" s="14">
        <f>SUM(K3:K18)</f>
        <v>174.74</v>
      </c>
      <c r="L19" s="14">
        <f>SUM(L3:L18)</f>
        <v>9475.7000000000007</v>
      </c>
      <c r="R19" s="14">
        <f>SUM(R3:R18)</f>
        <v>9487.5399999999991</v>
      </c>
    </row>
    <row r="20" spans="1:18" x14ac:dyDescent="0.25">
      <c r="A20" t="s">
        <v>24</v>
      </c>
      <c r="B20">
        <v>1</v>
      </c>
      <c r="C20" s="1">
        <v>40081</v>
      </c>
      <c r="D20" s="1">
        <v>40553</v>
      </c>
      <c r="E20" s="1">
        <v>40553</v>
      </c>
      <c r="F20" s="4">
        <v>170</v>
      </c>
      <c r="G20" s="4">
        <v>14.31</v>
      </c>
      <c r="H20" s="5">
        <v>0</v>
      </c>
      <c r="I20" s="4">
        <v>0</v>
      </c>
      <c r="J20" s="4">
        <v>3.69</v>
      </c>
      <c r="K20" s="4">
        <v>4.91</v>
      </c>
      <c r="L20" s="4">
        <v>183.09</v>
      </c>
      <c r="M20" s="6">
        <v>841.97</v>
      </c>
      <c r="N20" s="2">
        <v>1084197</v>
      </c>
      <c r="O20" s="3">
        <v>40513</v>
      </c>
      <c r="P20" t="s">
        <v>56</v>
      </c>
      <c r="Q20" t="s">
        <v>57</v>
      </c>
      <c r="R20" s="4">
        <v>184.31</v>
      </c>
    </row>
    <row r="21" spans="1:18" x14ac:dyDescent="0.25">
      <c r="A21" t="s">
        <v>24</v>
      </c>
      <c r="B21">
        <v>2</v>
      </c>
      <c r="C21" s="1">
        <v>40081</v>
      </c>
      <c r="D21" s="1">
        <v>40584</v>
      </c>
      <c r="E21" s="1">
        <v>40584</v>
      </c>
      <c r="F21" s="4">
        <v>170</v>
      </c>
      <c r="G21" s="4">
        <v>15.07</v>
      </c>
      <c r="H21" s="5">
        <v>0</v>
      </c>
      <c r="I21" s="4">
        <v>0</v>
      </c>
      <c r="J21" s="4">
        <v>3.7</v>
      </c>
      <c r="K21" s="4">
        <v>4.46</v>
      </c>
      <c r="L21" s="4">
        <v>184.31</v>
      </c>
      <c r="M21" s="6">
        <v>886.42</v>
      </c>
      <c r="N21" s="2">
        <v>1088642</v>
      </c>
      <c r="O21" s="3">
        <v>40544</v>
      </c>
      <c r="P21" t="s">
        <v>58</v>
      </c>
      <c r="Q21" t="s">
        <v>59</v>
      </c>
      <c r="R21" s="4">
        <v>185.07</v>
      </c>
    </row>
    <row r="22" spans="1:18" x14ac:dyDescent="0.25">
      <c r="A22" t="s">
        <v>24</v>
      </c>
      <c r="B22">
        <v>3</v>
      </c>
      <c r="C22" s="1">
        <v>40081</v>
      </c>
      <c r="D22" s="1">
        <v>40612</v>
      </c>
      <c r="E22" s="1">
        <v>40612</v>
      </c>
      <c r="F22" s="4">
        <v>170</v>
      </c>
      <c r="G22" s="4">
        <v>15.07</v>
      </c>
      <c r="H22" s="5">
        <v>0</v>
      </c>
      <c r="I22" s="4">
        <v>0</v>
      </c>
      <c r="J22" s="4">
        <v>3.7</v>
      </c>
      <c r="K22" s="4">
        <v>3.7</v>
      </c>
      <c r="L22" s="4">
        <v>185.07</v>
      </c>
      <c r="M22" s="6">
        <v>916.9</v>
      </c>
      <c r="N22" s="2">
        <v>1091690</v>
      </c>
      <c r="O22" s="3">
        <v>40575</v>
      </c>
      <c r="P22" t="s">
        <v>60</v>
      </c>
      <c r="Q22" t="s">
        <v>72</v>
      </c>
      <c r="R22" s="4">
        <v>185.59</v>
      </c>
    </row>
    <row r="23" spans="1:18" x14ac:dyDescent="0.25">
      <c r="A23" t="s">
        <v>24</v>
      </c>
      <c r="B23">
        <v>4</v>
      </c>
      <c r="C23" s="1">
        <v>40081</v>
      </c>
      <c r="D23" s="1">
        <v>40643</v>
      </c>
      <c r="E23" s="1">
        <v>40645</v>
      </c>
      <c r="F23" s="4">
        <v>170</v>
      </c>
      <c r="G23" s="4">
        <v>16.38</v>
      </c>
      <c r="H23" s="5">
        <v>0</v>
      </c>
      <c r="I23" s="4">
        <v>0.03</v>
      </c>
      <c r="J23" s="4">
        <v>3.73</v>
      </c>
      <c r="K23" s="4">
        <v>0.84</v>
      </c>
      <c r="L23" s="4">
        <v>189.3</v>
      </c>
      <c r="M23" s="6">
        <v>963.84</v>
      </c>
      <c r="N23" s="2">
        <v>1096384</v>
      </c>
      <c r="O23" s="3">
        <v>40603</v>
      </c>
      <c r="P23" t="s">
        <v>61</v>
      </c>
      <c r="Q23" t="s">
        <v>62</v>
      </c>
      <c r="R23" s="4">
        <v>186.39</v>
      </c>
    </row>
    <row r="24" spans="1:18" x14ac:dyDescent="0.25">
      <c r="A24" t="s">
        <v>24</v>
      </c>
      <c r="B24">
        <v>5</v>
      </c>
      <c r="C24" s="1">
        <v>40081</v>
      </c>
      <c r="D24" s="1">
        <v>40673</v>
      </c>
      <c r="E24" s="1">
        <v>40673</v>
      </c>
      <c r="F24" s="4">
        <v>170</v>
      </c>
      <c r="G24" s="4">
        <v>18.36</v>
      </c>
      <c r="H24" s="5">
        <v>0</v>
      </c>
      <c r="I24" s="4">
        <v>0</v>
      </c>
      <c r="J24" s="4">
        <v>3.77</v>
      </c>
      <c r="K24" s="4">
        <v>5.75</v>
      </c>
      <c r="L24" s="4">
        <v>186.38</v>
      </c>
      <c r="M24" s="6">
        <v>1080.06</v>
      </c>
      <c r="N24" s="2">
        <v>1108006</v>
      </c>
      <c r="O24" s="3">
        <v>40634</v>
      </c>
      <c r="P24" t="s">
        <v>63</v>
      </c>
      <c r="Q24" t="s">
        <v>64</v>
      </c>
      <c r="R24" s="4">
        <v>188.36</v>
      </c>
    </row>
    <row r="25" spans="1:18" x14ac:dyDescent="0.25">
      <c r="A25" t="s">
        <v>24</v>
      </c>
      <c r="B25">
        <v>6</v>
      </c>
      <c r="C25" s="1">
        <v>40081</v>
      </c>
      <c r="D25" s="1">
        <v>40704</v>
      </c>
      <c r="E25" s="1">
        <v>40704</v>
      </c>
      <c r="F25" s="4">
        <v>170</v>
      </c>
      <c r="G25" s="4">
        <v>23.9</v>
      </c>
      <c r="H25" s="5">
        <v>0</v>
      </c>
      <c r="I25" s="4">
        <v>0</v>
      </c>
      <c r="J25" s="4">
        <v>3.88</v>
      </c>
      <c r="K25" s="4">
        <v>9.42</v>
      </c>
      <c r="L25" s="4">
        <v>188.36</v>
      </c>
      <c r="M25" s="6">
        <v>1405.81</v>
      </c>
      <c r="N25" s="2">
        <v>1140581</v>
      </c>
      <c r="O25" s="3">
        <v>40664</v>
      </c>
      <c r="P25" t="s">
        <v>65</v>
      </c>
      <c r="Q25" t="s">
        <v>73</v>
      </c>
      <c r="R25" s="4">
        <v>193.9</v>
      </c>
    </row>
    <row r="26" spans="1:18" x14ac:dyDescent="0.25">
      <c r="A26" t="s">
        <v>24</v>
      </c>
      <c r="B26">
        <v>7</v>
      </c>
      <c r="C26" s="1">
        <v>40081</v>
      </c>
      <c r="D26" s="1">
        <v>40734</v>
      </c>
      <c r="E26" s="1">
        <v>40735</v>
      </c>
      <c r="F26" s="4">
        <v>170</v>
      </c>
      <c r="G26" s="4">
        <v>24.62</v>
      </c>
      <c r="H26" s="5">
        <v>0</v>
      </c>
      <c r="I26" s="4">
        <v>0</v>
      </c>
      <c r="J26" s="4">
        <v>3.89</v>
      </c>
      <c r="K26" s="4">
        <v>4.6100000000000003</v>
      </c>
      <c r="L26" s="4">
        <v>193.9</v>
      </c>
      <c r="M26" s="6">
        <v>1448.01</v>
      </c>
      <c r="N26" s="2">
        <v>1144801</v>
      </c>
      <c r="O26" s="3">
        <v>40695</v>
      </c>
      <c r="P26" t="s">
        <v>54</v>
      </c>
      <c r="Q26" t="s">
        <v>66</v>
      </c>
      <c r="R26" s="4">
        <v>194.62</v>
      </c>
    </row>
    <row r="27" spans="1:18" x14ac:dyDescent="0.25">
      <c r="A27" t="s">
        <v>24</v>
      </c>
      <c r="B27">
        <v>8</v>
      </c>
      <c r="C27" s="1">
        <v>40081</v>
      </c>
      <c r="D27" s="1">
        <v>40765</v>
      </c>
      <c r="E27" s="1">
        <v>40764</v>
      </c>
      <c r="F27" s="4">
        <v>170</v>
      </c>
      <c r="G27" s="4">
        <v>25.49</v>
      </c>
      <c r="H27" s="5">
        <v>0</v>
      </c>
      <c r="I27" s="4">
        <v>0</v>
      </c>
      <c r="J27" s="4">
        <v>0</v>
      </c>
      <c r="K27" s="4">
        <v>0.87</v>
      </c>
      <c r="L27" s="4">
        <v>194.62</v>
      </c>
      <c r="M27" s="6">
        <v>1499.53</v>
      </c>
      <c r="N27" s="2">
        <v>1149953</v>
      </c>
      <c r="O27" s="3">
        <v>40725</v>
      </c>
      <c r="P27" t="s">
        <v>67</v>
      </c>
      <c r="Q27" t="s">
        <v>68</v>
      </c>
      <c r="R27" s="4">
        <v>195.49</v>
      </c>
    </row>
    <row r="28" spans="1:18" x14ac:dyDescent="0.25">
      <c r="A28" t="s">
        <v>24</v>
      </c>
      <c r="B28">
        <v>9</v>
      </c>
      <c r="C28" s="1">
        <v>40081</v>
      </c>
      <c r="D28" s="1">
        <v>40796</v>
      </c>
      <c r="E28" s="1">
        <v>40798</v>
      </c>
      <c r="F28" s="4">
        <v>170</v>
      </c>
      <c r="G28" s="4">
        <v>25.75</v>
      </c>
      <c r="H28" s="5">
        <v>0</v>
      </c>
      <c r="I28" s="4">
        <v>0</v>
      </c>
      <c r="J28" s="4">
        <v>3.92</v>
      </c>
      <c r="K28" s="4">
        <v>4.18</v>
      </c>
      <c r="L28" s="4">
        <v>195.49</v>
      </c>
      <c r="M28" s="6">
        <v>1514.48</v>
      </c>
      <c r="N28" s="2">
        <v>1151448</v>
      </c>
      <c r="O28" s="3">
        <v>40756</v>
      </c>
      <c r="P28" t="s">
        <v>69</v>
      </c>
      <c r="Q28" t="s">
        <v>70</v>
      </c>
      <c r="R28" s="4">
        <v>195.75</v>
      </c>
    </row>
    <row r="29" spans="1:18" x14ac:dyDescent="0.25">
      <c r="A29" s="16" t="s">
        <v>24</v>
      </c>
      <c r="B29" s="16">
        <v>10</v>
      </c>
      <c r="C29" s="17">
        <v>40081</v>
      </c>
      <c r="D29" s="1">
        <v>40826</v>
      </c>
      <c r="E29" s="1">
        <v>40826</v>
      </c>
      <c r="F29" s="4">
        <v>170</v>
      </c>
      <c r="G29" s="4">
        <v>26.02</v>
      </c>
      <c r="H29" s="5">
        <v>0</v>
      </c>
      <c r="I29" s="4">
        <v>0</v>
      </c>
      <c r="J29" s="4">
        <v>3.92</v>
      </c>
      <c r="K29" s="4">
        <v>4.1900000000000004</v>
      </c>
      <c r="L29" s="4">
        <v>195.75</v>
      </c>
      <c r="M29" s="6">
        <v>1530.6</v>
      </c>
      <c r="N29" s="2">
        <v>1153060</v>
      </c>
      <c r="O29" s="3">
        <v>40787</v>
      </c>
      <c r="P29" t="s">
        <v>48</v>
      </c>
      <c r="Q29" t="s">
        <v>74</v>
      </c>
      <c r="R29" s="4">
        <v>196.02</v>
      </c>
    </row>
    <row r="30" spans="1:18" x14ac:dyDescent="0.25">
      <c r="A30" t="s">
        <v>24</v>
      </c>
      <c r="B30">
        <v>11</v>
      </c>
      <c r="C30" s="1">
        <v>40081</v>
      </c>
      <c r="D30" s="1">
        <v>40857</v>
      </c>
      <c r="E30" s="1">
        <v>40857</v>
      </c>
      <c r="F30" s="4">
        <v>170</v>
      </c>
      <c r="G30" s="4">
        <v>26.47</v>
      </c>
      <c r="H30" s="5">
        <v>0</v>
      </c>
      <c r="I30" s="4">
        <v>0</v>
      </c>
      <c r="J30" s="4">
        <v>0</v>
      </c>
      <c r="K30" s="4">
        <v>0.45</v>
      </c>
      <c r="L30" s="4">
        <v>196.02</v>
      </c>
      <c r="M30" s="6">
        <v>1557.12</v>
      </c>
      <c r="N30" s="2">
        <v>1155712</v>
      </c>
      <c r="O30" s="3">
        <v>40817</v>
      </c>
      <c r="P30" t="s">
        <v>75</v>
      </c>
      <c r="Q30" t="s">
        <v>76</v>
      </c>
      <c r="R30" s="4">
        <v>196.47</v>
      </c>
    </row>
    <row r="31" spans="1:18" x14ac:dyDescent="0.25">
      <c r="A31" t="s">
        <v>24</v>
      </c>
      <c r="B31">
        <v>12</v>
      </c>
      <c r="C31" s="1">
        <v>40081</v>
      </c>
      <c r="D31" s="1">
        <v>40887</v>
      </c>
      <c r="E31" s="1">
        <v>40889</v>
      </c>
      <c r="F31" s="4">
        <v>170</v>
      </c>
      <c r="G31" s="4">
        <v>27.88</v>
      </c>
      <c r="H31" s="5">
        <v>0</v>
      </c>
      <c r="I31" s="4">
        <v>0</v>
      </c>
      <c r="J31" s="4">
        <v>0</v>
      </c>
      <c r="K31" s="4">
        <v>1.41</v>
      </c>
      <c r="L31" s="4">
        <v>196.47</v>
      </c>
      <c r="M31" s="6">
        <v>1640.33</v>
      </c>
      <c r="N31" s="2">
        <v>1164033</v>
      </c>
      <c r="O31" s="3">
        <v>40848</v>
      </c>
      <c r="P31" t="s">
        <v>77</v>
      </c>
      <c r="Q31" t="s">
        <v>78</v>
      </c>
      <c r="R31" s="4">
        <v>197.89</v>
      </c>
    </row>
    <row r="32" spans="1:18" x14ac:dyDescent="0.25">
      <c r="A32" t="s">
        <v>24</v>
      </c>
      <c r="B32">
        <v>13</v>
      </c>
      <c r="C32" s="1">
        <v>40081</v>
      </c>
      <c r="D32" s="1">
        <v>40918</v>
      </c>
      <c r="E32" s="1">
        <v>40917</v>
      </c>
      <c r="F32" s="4">
        <v>170</v>
      </c>
      <c r="G32" s="4">
        <v>28.1</v>
      </c>
      <c r="H32" s="5">
        <v>0</v>
      </c>
      <c r="I32" s="4">
        <v>0</v>
      </c>
      <c r="J32" s="4">
        <v>0</v>
      </c>
      <c r="K32" s="4">
        <v>0.22</v>
      </c>
      <c r="L32" s="4">
        <v>197.88</v>
      </c>
      <c r="M32" s="6">
        <v>1653.14</v>
      </c>
      <c r="N32" s="2">
        <v>1165314</v>
      </c>
      <c r="O32" s="3">
        <v>40878</v>
      </c>
      <c r="P32" t="s">
        <v>79</v>
      </c>
      <c r="Q32" t="s">
        <v>80</v>
      </c>
      <c r="R32" s="4">
        <v>198.1</v>
      </c>
    </row>
    <row r="33" spans="1:18" x14ac:dyDescent="0.25">
      <c r="A33" t="s">
        <v>24</v>
      </c>
      <c r="B33">
        <v>14</v>
      </c>
      <c r="C33" s="1">
        <v>40081</v>
      </c>
      <c r="D33" s="1">
        <v>40949</v>
      </c>
      <c r="E33" s="1">
        <v>40949</v>
      </c>
      <c r="F33" s="4">
        <v>170</v>
      </c>
      <c r="G33" s="4">
        <v>29.87</v>
      </c>
      <c r="H33" s="5">
        <v>0</v>
      </c>
      <c r="I33" s="4">
        <v>0</v>
      </c>
      <c r="J33" s="4">
        <v>4</v>
      </c>
      <c r="K33" s="4">
        <v>5.77</v>
      </c>
      <c r="L33" s="4">
        <v>198.1</v>
      </c>
      <c r="M33" s="6">
        <v>1756.85</v>
      </c>
      <c r="N33" s="2">
        <v>1175685</v>
      </c>
      <c r="O33" s="3">
        <v>40909</v>
      </c>
      <c r="P33" t="s">
        <v>81</v>
      </c>
      <c r="Q33" t="s">
        <v>82</v>
      </c>
      <c r="R33" s="4">
        <v>199.87</v>
      </c>
    </row>
    <row r="34" spans="1:18" x14ac:dyDescent="0.25">
      <c r="A34" t="s">
        <v>24</v>
      </c>
      <c r="B34">
        <v>15</v>
      </c>
      <c r="C34" s="1">
        <v>40081</v>
      </c>
      <c r="D34" s="1">
        <v>40978</v>
      </c>
      <c r="E34" s="1">
        <v>40980</v>
      </c>
      <c r="F34" s="4">
        <v>170</v>
      </c>
      <c r="G34" s="4">
        <v>30.46</v>
      </c>
      <c r="H34" s="5">
        <v>0</v>
      </c>
      <c r="I34" s="4">
        <v>0</v>
      </c>
      <c r="J34" s="4">
        <v>4.01</v>
      </c>
      <c r="K34" s="4">
        <v>4.5999999999999996</v>
      </c>
      <c r="L34" s="4">
        <v>199.87</v>
      </c>
      <c r="M34" s="6">
        <v>1792.12</v>
      </c>
      <c r="N34" s="2">
        <v>1179212</v>
      </c>
      <c r="O34" s="3">
        <v>40940</v>
      </c>
      <c r="P34" t="s">
        <v>83</v>
      </c>
      <c r="Q34" t="s">
        <v>84</v>
      </c>
      <c r="R34" s="4">
        <v>200.47</v>
      </c>
    </row>
    <row r="35" spans="1:18" x14ac:dyDescent="0.25">
      <c r="A35" s="20" t="s">
        <v>85</v>
      </c>
      <c r="B35" s="20"/>
      <c r="C35" s="20"/>
      <c r="D35" s="20"/>
      <c r="E35" s="20"/>
      <c r="F35" s="14">
        <f>SUM(F20:F34)</f>
        <v>2550</v>
      </c>
      <c r="G35" s="14">
        <f>SUM(G20:G34)</f>
        <v>347.75000000000006</v>
      </c>
      <c r="H35" s="14">
        <f>SUM(H20:H34)</f>
        <v>0</v>
      </c>
      <c r="I35" s="14">
        <f>SUM(I20:I34)</f>
        <v>0.03</v>
      </c>
      <c r="J35" s="14">
        <f>SUM(J20:J34)</f>
        <v>42.21</v>
      </c>
      <c r="K35" s="14">
        <f>SUM(K20:K34)</f>
        <v>55.379999999999988</v>
      </c>
      <c r="L35" s="14">
        <f>SUM(L20:L34)</f>
        <v>2884.61</v>
      </c>
      <c r="R35" s="14">
        <f>SUM(R20:R34)</f>
        <v>2898.2999999999997</v>
      </c>
    </row>
    <row r="36" spans="1:18" x14ac:dyDescent="0.25">
      <c r="A36" s="20"/>
      <c r="B36" s="20"/>
      <c r="C36" s="20"/>
      <c r="D36" s="20"/>
      <c r="E36" s="20"/>
      <c r="F36" s="19">
        <f>SUM(F35,F19)</f>
        <v>11699.58</v>
      </c>
      <c r="G36" s="19">
        <f t="shared" ref="G36:L36" si="0">SUM(G35,G19)</f>
        <v>671.2600000000001</v>
      </c>
      <c r="H36" s="19">
        <f t="shared" si="0"/>
        <v>0</v>
      </c>
      <c r="I36" s="19">
        <f t="shared" si="0"/>
        <v>0.62</v>
      </c>
      <c r="J36" s="19">
        <f t="shared" si="0"/>
        <v>218.97</v>
      </c>
      <c r="K36" s="19">
        <f t="shared" si="0"/>
        <v>230.12</v>
      </c>
      <c r="L36" s="19">
        <f t="shared" si="0"/>
        <v>12360.310000000001</v>
      </c>
      <c r="R36" s="19">
        <f t="shared" ref="R36" si="1">SUM(R35,R19)</f>
        <v>12385.839999999998</v>
      </c>
    </row>
    <row r="37" spans="1:18" x14ac:dyDescent="0.25">
      <c r="A37" t="s">
        <v>0</v>
      </c>
      <c r="B37" t="s">
        <v>2</v>
      </c>
      <c r="C37" t="s">
        <v>3</v>
      </c>
      <c r="D37" t="s">
        <v>87</v>
      </c>
      <c r="F37" s="4" t="s">
        <v>6</v>
      </c>
      <c r="G37" s="4" t="s">
        <v>7</v>
      </c>
      <c r="H37" s="5" t="s">
        <v>8</v>
      </c>
      <c r="I37" s="4" t="s">
        <v>9</v>
      </c>
      <c r="J37" s="4" t="s">
        <v>10</v>
      </c>
      <c r="K37" s="4" t="s">
        <v>11</v>
      </c>
      <c r="L37" s="4" t="s">
        <v>89</v>
      </c>
      <c r="R37"/>
    </row>
    <row r="38" spans="1:18" x14ac:dyDescent="0.25">
      <c r="A38" t="s">
        <v>86</v>
      </c>
      <c r="B38">
        <v>1</v>
      </c>
      <c r="C38" s="1">
        <v>40081</v>
      </c>
      <c r="D38" s="1">
        <v>41608</v>
      </c>
      <c r="F38" s="4">
        <v>8371.02</v>
      </c>
      <c r="G38" s="4">
        <v>2763.24</v>
      </c>
      <c r="H38" s="5">
        <v>0</v>
      </c>
      <c r="I38" s="5">
        <v>0</v>
      </c>
      <c r="J38" s="4">
        <v>0</v>
      </c>
      <c r="K38" s="4">
        <v>0</v>
      </c>
      <c r="L38" s="4">
        <v>11134.26</v>
      </c>
      <c r="M38" s="6">
        <v>3397.03</v>
      </c>
      <c r="N38" s="2">
        <v>1339703</v>
      </c>
      <c r="O38" s="3">
        <v>41518</v>
      </c>
      <c r="P38" t="s">
        <v>61</v>
      </c>
      <c r="Q38" t="s">
        <v>90</v>
      </c>
      <c r="R38" s="4">
        <v>11214.68</v>
      </c>
    </row>
    <row r="39" spans="1:18" x14ac:dyDescent="0.25">
      <c r="A39" t="s">
        <v>88</v>
      </c>
      <c r="B39">
        <v>1</v>
      </c>
      <c r="C39" s="1">
        <v>40081</v>
      </c>
      <c r="D39" s="1">
        <v>41608</v>
      </c>
      <c r="F39" s="4">
        <v>101000</v>
      </c>
      <c r="G39" s="4">
        <v>33339.74</v>
      </c>
      <c r="H39" s="5">
        <v>0</v>
      </c>
      <c r="I39" s="5">
        <v>0</v>
      </c>
      <c r="J39" s="4">
        <v>0</v>
      </c>
      <c r="K39" s="4">
        <v>0</v>
      </c>
      <c r="L39" s="4">
        <v>134339.74</v>
      </c>
      <c r="M39" s="6">
        <v>3397.03</v>
      </c>
      <c r="N39" s="2">
        <v>1339703</v>
      </c>
      <c r="O39" s="3">
        <v>41518</v>
      </c>
      <c r="P39" t="s">
        <v>61</v>
      </c>
      <c r="Q39" t="s">
        <v>91</v>
      </c>
      <c r="R39" s="4">
        <v>135310.03</v>
      </c>
    </row>
    <row r="40" spans="1:18" x14ac:dyDescent="0.25">
      <c r="F40" s="14">
        <f>SUM(F38:F39)</f>
        <v>109371.02</v>
      </c>
      <c r="G40" s="14">
        <f>SUM(G38:G39)</f>
        <v>36102.979999999996</v>
      </c>
      <c r="H40" s="14">
        <f>SUM(H38:H39)</f>
        <v>0</v>
      </c>
      <c r="I40" s="14">
        <f>SUM(I38:I39)</f>
        <v>0</v>
      </c>
      <c r="J40" s="14">
        <f>SUM(J38:J39)</f>
        <v>0</v>
      </c>
      <c r="K40" s="14">
        <f>SUM(K38:K39)</f>
        <v>0</v>
      </c>
      <c r="L40" s="14">
        <f>SUM(L38:L39)</f>
        <v>145474</v>
      </c>
      <c r="R40" s="14">
        <f>SUM(R38:R39)</f>
        <v>146524.71</v>
      </c>
    </row>
  </sheetData>
  <mergeCells count="3">
    <mergeCell ref="A1:L1"/>
    <mergeCell ref="M1:R1"/>
    <mergeCell ref="A35:E36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Rezende</dc:creator>
  <cp:lastModifiedBy>Saulo Rezende</cp:lastModifiedBy>
  <dcterms:created xsi:type="dcterms:W3CDTF">2013-10-30T16:33:57Z</dcterms:created>
  <dcterms:modified xsi:type="dcterms:W3CDTF">2013-10-31T17:49:01Z</dcterms:modified>
</cp:coreProperties>
</file>